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<sst xmlns="http://schemas.openxmlformats.org/spreadsheetml/2006/main" count="25" uniqueCount="22">
  <si>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C6</t>
  </si>
  <si>
    <t>C5</t>
  </si>
  <si>
    <t>E5</t>
  </si>
  <si>
    <t>E65</t>
  </si>
  <si>
    <t>C65</t>
  </si>
  <si>
    <t>Paber</t>
  </si>
  <si>
    <t>Enne mm</t>
  </si>
  <si>
    <t>Pärast mm</t>
  </si>
  <si>
    <t>Paberi</t>
  </si>
  <si>
    <t>kulu tuh/tk</t>
  </si>
  <si>
    <t>Kulu</t>
  </si>
  <si>
    <t>Vähenemine</t>
  </si>
  <si>
    <t>Hind EUR</t>
  </si>
  <si>
    <t>enne EUR</t>
  </si>
  <si>
    <t>Paberi kulu</t>
  </si>
  <si>
    <t>Võit</t>
  </si>
  <si>
    <t>EUR kuus</t>
  </si>
  <si>
    <t>Keskm. kuus</t>
  </si>
  <si>
    <t>pärast EUR</t>
  </si>
  <si>
    <t>EUR</t>
  </si>
  <si>
    <t>Paberi kitsamaks tegemisest tulenev rahaline kokkuhoid</t>
  </si>
  <si>
    <t>Toodetud tk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</si>
</sst>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7">
    <font>
      <sz val="10"/>
      <name val="Arial"/>
      <family val="0"/>
    </font>
    <font>
      <sz val="16"/>
      <name val="Arial"/>
      <family val="0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8515625" style="1" bestFit="1" customWidth="1"/>
    <col min="2" max="2" width="18.421875" style="2" bestFit="1" customWidth="1"/>
    <col min="3" max="3" width="14.57421875" style="2" bestFit="1" customWidth="1"/>
    <col min="4" max="4" width="13.7109375" style="2" bestFit="1" customWidth="1"/>
    <col min="5" max="5" width="15.7109375" style="2" bestFit="1" customWidth="1"/>
    <col min="6" max="6" width="18.00390625" style="1" bestFit="1" customWidth="1"/>
    <col min="7" max="7" width="14.28125" style="1" bestFit="1" customWidth="1"/>
    <col min="8" max="8" width="16.8515625" style="1" bestFit="1" customWidth="1"/>
    <col min="9" max="9" width="16.140625" style="1" bestFit="1" customWidth="1"/>
    <col min="10" max="10" width="14.57421875" style="1" bestFit="1" customWidth="1"/>
    <col min="11" max="16384" width="9.140625" style="1" customWidth="1"/>
  </cols>
  <sheetData>
    <row r="1" ht="72" customHeight="1"/>
    <row r="2" spans="1:10" ht="27.7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</row>
    <row r="3" ht="21" thickBot="1"/>
    <row r="4" spans="1:10" ht="20.25">
      <c r="A4" s="18"/>
      <c r="B4" s="21" t="s">
        <v>21</v>
      </c>
      <c r="C4" s="9" t="s">
        <v>8</v>
      </c>
      <c r="D4" s="9" t="s">
        <v>5</v>
      </c>
      <c r="E4" s="9" t="s">
        <v>5</v>
      </c>
      <c r="F4" s="9" t="s">
        <v>10</v>
      </c>
      <c r="G4" s="9" t="s">
        <v>8</v>
      </c>
      <c r="H4" s="9" t="s">
        <v>14</v>
      </c>
      <c r="I4" s="9" t="s">
        <v>14</v>
      </c>
      <c r="J4" s="10" t="s">
        <v>15</v>
      </c>
    </row>
    <row r="5" spans="1:10" ht="21" thickBot="1">
      <c r="A5" s="24"/>
      <c r="B5" s="25" t="s">
        <v>17</v>
      </c>
      <c r="C5" s="26" t="s">
        <v>9</v>
      </c>
      <c r="D5" s="26" t="s">
        <v>6</v>
      </c>
      <c r="E5" s="26" t="s">
        <v>7</v>
      </c>
      <c r="F5" s="26" t="s">
        <v>11</v>
      </c>
      <c r="G5" s="26" t="s">
        <v>12</v>
      </c>
      <c r="H5" s="26" t="s">
        <v>13</v>
      </c>
      <c r="I5" s="26" t="s">
        <v>18</v>
      </c>
      <c r="J5" s="27" t="s">
        <v>16</v>
      </c>
    </row>
    <row r="6" spans="1:10" ht="20.25">
      <c r="A6" s="28" t="s">
        <v>0</v>
      </c>
      <c r="B6" s="29">
        <f>5271/3</f>
        <v>1757</v>
      </c>
      <c r="C6" s="30">
        <v>3.7</v>
      </c>
      <c r="D6" s="31">
        <v>190</v>
      </c>
      <c r="E6" s="31">
        <v>185</v>
      </c>
      <c r="F6" s="32">
        <f>D6/E6-1</f>
        <v>0.027027027027026973</v>
      </c>
      <c r="G6" s="33">
        <v>0.725</v>
      </c>
      <c r="H6" s="34">
        <f>(B6*C6)*G6</f>
        <v>4713.1525</v>
      </c>
      <c r="I6" s="34">
        <f>B6*C6*G6*(1-F6)</f>
        <v>4585.77</v>
      </c>
      <c r="J6" s="35">
        <f>H6-I6</f>
        <v>127.38249999999971</v>
      </c>
    </row>
    <row r="7" spans="1:10" ht="20.25">
      <c r="A7" s="19" t="s">
        <v>4</v>
      </c>
      <c r="B7" s="22">
        <f>3380/3</f>
        <v>1126.6666666666667</v>
      </c>
      <c r="C7" s="6">
        <v>4.7</v>
      </c>
      <c r="D7" s="5">
        <v>255</v>
      </c>
      <c r="E7" s="5">
        <v>253</v>
      </c>
      <c r="F7" s="7">
        <f>D7/E7-1</f>
        <v>0.007905138339920903</v>
      </c>
      <c r="G7" s="4">
        <v>0.725</v>
      </c>
      <c r="H7" s="8">
        <f>(B7*C7)*G7</f>
        <v>3839.116666666667</v>
      </c>
      <c r="I7" s="8">
        <f>B7*C7*G7*(1-F7)</f>
        <v>3808.7679183135706</v>
      </c>
      <c r="J7" s="11">
        <f>H7-I7</f>
        <v>30.348748353096198</v>
      </c>
    </row>
    <row r="8" spans="1:10" ht="20.25">
      <c r="A8" s="19" t="s">
        <v>1</v>
      </c>
      <c r="B8" s="22">
        <f>13485/3</f>
        <v>4495</v>
      </c>
      <c r="C8" s="6">
        <v>7</v>
      </c>
      <c r="D8" s="5">
        <v>255</v>
      </c>
      <c r="E8" s="5">
        <v>253</v>
      </c>
      <c r="F8" s="7">
        <f>D8/E8-1</f>
        <v>0.007905138339920903</v>
      </c>
      <c r="G8" s="4">
        <v>0.725</v>
      </c>
      <c r="H8" s="8">
        <f>(B8*C8)*G8</f>
        <v>22812.125</v>
      </c>
      <c r="I8" s="8">
        <f>B8*C8*G8*(1-F8)</f>
        <v>22631.791996047432</v>
      </c>
      <c r="J8" s="11">
        <f>H8-I8</f>
        <v>180.3330039525681</v>
      </c>
    </row>
    <row r="9" spans="1:10" ht="20.25">
      <c r="A9" s="19" t="s">
        <v>2</v>
      </c>
      <c r="B9" s="22">
        <f>1897/3</f>
        <v>632.3333333333334</v>
      </c>
      <c r="C9" s="6">
        <v>6.8</v>
      </c>
      <c r="D9" s="5">
        <v>244</v>
      </c>
      <c r="E9" s="5">
        <v>240</v>
      </c>
      <c r="F9" s="7">
        <f>D9/E9-1</f>
        <v>0.016666666666666607</v>
      </c>
      <c r="G9" s="4">
        <v>0.725</v>
      </c>
      <c r="H9" s="8">
        <f>(B9*C9)*G9</f>
        <v>3117.403333333333</v>
      </c>
      <c r="I9" s="8">
        <f>B9*C9*G9*(1-F9)</f>
        <v>3065.446611111111</v>
      </c>
      <c r="J9" s="11">
        <f>H9-I9</f>
        <v>51.9567222222222</v>
      </c>
    </row>
    <row r="10" spans="1:10" ht="21" thickBot="1">
      <c r="A10" s="20" t="s">
        <v>3</v>
      </c>
      <c r="B10" s="23">
        <f>(23118+50119)/3</f>
        <v>24412.333333333332</v>
      </c>
      <c r="C10" s="13">
        <v>4.6</v>
      </c>
      <c r="D10" s="12">
        <v>244</v>
      </c>
      <c r="E10" s="12">
        <v>240</v>
      </c>
      <c r="F10" s="14">
        <f>D10/E10-1</f>
        <v>0.016666666666666607</v>
      </c>
      <c r="G10" s="15">
        <v>0.725</v>
      </c>
      <c r="H10" s="16">
        <f>(B10*C10)*G10</f>
        <v>81415.13166666665</v>
      </c>
      <c r="I10" s="16">
        <f>B10*C10*G10*(1-F10)</f>
        <v>80058.21280555555</v>
      </c>
      <c r="J10" s="17">
        <f>H10-I10</f>
        <v>1356.9188611111022</v>
      </c>
    </row>
    <row r="11" spans="2:10" ht="21" thickBot="1">
      <c r="B11" s="3"/>
      <c r="C11" s="3"/>
      <c r="D11" s="3"/>
      <c r="E11" s="3"/>
      <c r="I11" s="36" t="s">
        <v>19</v>
      </c>
      <c r="J11" s="38">
        <f>(J6+J7+J8+J9+J10)</f>
        <v>1746.9398356389884</v>
      </c>
    </row>
    <row r="13" ht="20.25">
      <c r="H13" s="37"/>
    </row>
  </sheetData>
  <sheetProtection/>
  <mergeCells count="1">
    <mergeCell ref="A2:J2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Virgo</cp:lastModifiedBy>
  <cp:lastPrinted>2010-09-22T11:15:04Z</cp:lastPrinted>
  <dcterms:created xsi:type="dcterms:W3CDTF">1996-10-14T23:33:28Z</dcterms:created>
  <dcterms:modified xsi:type="dcterms:W3CDTF">2014-03-12T18:14:25Z</dcterms:modified>
  <cp:category/>
  <cp:version/>
  <cp:contentType/>
  <cp:contentStatus/>
</cp:coreProperties>
</file>